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Gebruiker\Documents\ERIK\Bestuur beheerstichting NP\"/>
    </mc:Choice>
  </mc:AlternateContent>
  <xr:revisionPtr revIDLastSave="0" documentId="13_ncr:1_{247EB7F2-F3A5-4E0C-A25D-0A76281AE96E}" xr6:coauthVersionLast="47" xr6:coauthVersionMax="47" xr10:uidLastSave="{00000000-0000-0000-0000-000000000000}"/>
  <bookViews>
    <workbookView xWindow="-120" yWindow="-120" windowWidth="25440" windowHeight="15390" xr2:uid="{00000000-000D-0000-FFFF-FFFF00000000}"/>
  </bookViews>
  <sheets>
    <sheet name="Blad1" sheetId="1" r:id="rId1"/>
    <sheet name="Blad2" sheetId="2" r:id="rId2"/>
    <sheet name="Blad3" sheetId="3" r:id="rId3"/>
  </sheets>
  <definedNames>
    <definedName name="_xlnm.Print_Area" localSheetId="0">Blad1!$A$1:$G$32</definedName>
    <definedName name="_xlnm.Print_Titles" localSheetId="0">Blad1!$2:$2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 l="1"/>
  <c r="E22" i="1"/>
  <c r="D11" i="1"/>
  <c r="E27" i="1"/>
  <c r="E11" i="1" l="1"/>
  <c r="D27" i="1"/>
  <c r="C27" i="1"/>
  <c r="E30" i="1" l="1"/>
  <c r="C30" i="1" l="1"/>
  <c r="D30" i="1"/>
</calcChain>
</file>

<file path=xl/sharedStrings.xml><?xml version="1.0" encoding="utf-8"?>
<sst xmlns="http://schemas.openxmlformats.org/spreadsheetml/2006/main" count="69" uniqueCount="58">
  <si>
    <t>Opbrengsten</t>
  </si>
  <si>
    <t>Toelichting</t>
  </si>
  <si>
    <t>Exploitatieresultaat:</t>
  </si>
  <si>
    <t>Bijdrage gemeente Schiermonnikoog</t>
  </si>
  <si>
    <t>Bijdrage Vitens</t>
  </si>
  <si>
    <t>Bijdrage provincie Fryslân:</t>
  </si>
  <si>
    <t>Bijdrage Natuurmonumenten</t>
  </si>
  <si>
    <t>Bijdrage Wetterskip Fryslân</t>
  </si>
  <si>
    <t>Opbrengsten Gastheerschap</t>
  </si>
  <si>
    <t>Kosten Overlegorgaan</t>
  </si>
  <si>
    <t xml:space="preserve"> </t>
  </si>
  <si>
    <t>Lidmaatschap Europarc</t>
  </si>
  <si>
    <t>Structurele bijdrage gemeente Schiermonnikoog</t>
  </si>
  <si>
    <t>Bijdrage Rijkswaterstaat</t>
  </si>
  <si>
    <t>Structurele bijdrage provincie Fryslân</t>
  </si>
  <si>
    <t>Ongewijzigd</t>
  </si>
  <si>
    <t>Omschrijving</t>
  </si>
  <si>
    <t>Structurele bijdrage Wetterskip Fryslân</t>
  </si>
  <si>
    <t>Structurele bijdrage Natuurmonumenten</t>
  </si>
  <si>
    <t>Structurele bijdrage Rijkswaterstaat Noord Nederland</t>
  </si>
  <si>
    <t>Structurele bijdrage Vitens</t>
  </si>
  <si>
    <t xml:space="preserve">Bijdragen van ondernemers die na het volgen van de betreffende cursus het predikaat Gastheer van het Nationaal Park uitdragen </t>
  </si>
  <si>
    <t>Bijdrage aan IVN t.b.v. de uitvoering van het Jaarplan Communicatie &amp; Educatie NP Schiermonnikoog 2023</t>
  </si>
  <si>
    <t>Jaarlijkse bijdrage aan Natuurmonumenten t.b.v. de openstelling en exploitatie van bezoekerscentrum Het Baken.</t>
  </si>
  <si>
    <t>Kosten die het bedrijf Blauwe Zone in rekening brengt voor digitaal platform Schitterend Schiermonnikoog: www.schitterendschiermonnikoog.nl</t>
  </si>
  <si>
    <t>Openstelling en exploitatie bezoekerscentrum Het Baken</t>
  </si>
  <si>
    <t>Uitvoering Jaarplan Communicatie &amp; Educatie</t>
  </si>
  <si>
    <t>Vergaderkosten, secretariaatskosten, werkbezoeken, reis- en verblijfkosten, aanschaf documentatie</t>
  </si>
  <si>
    <t>Kosten van gebruik van dorpshuis of andere locaties voor vergaderingen van de werkgroep Beheer en Communicatie en het Overlegorgaan, declaraties onkosten van de voorzitter, kosten van notulering, representatiekosten, bank- en girokosten, etc.</t>
  </si>
  <si>
    <t>Betreft het lidmaatschap voor (bestuurlijke) informatie-uitwisseling en belangenbehartiging Nationale Parken in Nederland</t>
  </si>
  <si>
    <t>Betreft het lidmaatschap van Europarc federatie. Europarc vertegenwoordigt de belangen van de leden op Europees niveau.</t>
  </si>
  <si>
    <t xml:space="preserve">Lidmaatschap stichting Samenwerkingsverband Nationale Parken (SNP) </t>
  </si>
  <si>
    <t xml:space="preserve">Kosten </t>
  </si>
  <si>
    <t>Totaal opbrengsten</t>
  </si>
  <si>
    <t>Totaal kosten</t>
  </si>
  <si>
    <t>bedragen x € 1,-</t>
  </si>
  <si>
    <t>Opmaak jaarstukken / administratiekosten</t>
  </si>
  <si>
    <t>Betreft o.a. het opmaken van de jaarstukken door de externe accountant.</t>
  </si>
  <si>
    <t>Medewerker Communicatie en Educatie van Natuurmonumenten</t>
  </si>
  <si>
    <t>IVN-coördinator, werkzaamheden Voor Schitterend Schiermonnikoog</t>
  </si>
  <si>
    <t>Jaarlijkse bijdrage medewerker uitvoering Jaarplan C&amp;E NP Schiermonnikoog. Dit zijn de uren van de medewerker C&amp;E (in dienst van Natuurmonumenten).</t>
  </si>
  <si>
    <t>Jaarlijkse bijdrage uitvoering werkzaamheden digitaal platform Schitterend Schiermonnikoog.
Dit is 50% van de ureninzet die de IVN-coördinator besteed aan digitaal platform Schitterend Schiermonnikoog. Overige 50% wordt betaald door Natuurmonumenten.</t>
  </si>
  <si>
    <r>
      <t>De website wordt met ingang van medio 2017 'gehost' door Nedbase</t>
    </r>
    <r>
      <rPr>
        <b/>
        <sz val="10"/>
        <color rgb="FF000000"/>
        <rFont val="Arial"/>
        <family val="2"/>
      </rPr>
      <t>***</t>
    </r>
    <r>
      <rPr>
        <sz val="10"/>
        <color indexed="8"/>
        <rFont val="Arial"/>
        <family val="2"/>
      </rPr>
      <t xml:space="preserve">. </t>
    </r>
  </si>
  <si>
    <t>Digitaal platform Schitterend Schiermonnikoog (maximaal 3 enquêtes)</t>
  </si>
  <si>
    <t>Hosting website www.np-schiermonnikoog.nl (abonnement / licentie)</t>
  </si>
  <si>
    <t xml:space="preserve">Deze post is historisch ontstaan. Kosten van kleine aanpassingen in de CMS-module van de website die IVN / Natuurmonumenten zelf niet kan uitvoeren zijn begrepen in de begroting C&amp;E. </t>
  </si>
  <si>
    <t>Conceptbegroting 2025 NP Schiermonnikoog</t>
  </si>
  <si>
    <t>begroting 2025</t>
  </si>
  <si>
    <t>begroting 2024</t>
  </si>
  <si>
    <t>jaarreke-ning 2023</t>
  </si>
  <si>
    <t>De jaarlijkse verhoging houdt verband met prijsindexatie (+?,?%). Na vaststelling van de begroting 2025 door het Overlegorgaan wordt een aanvraag bij de provincie ingediend voor toekenning van de bijdrage (zgn. boekjaarsubsidie).</t>
  </si>
  <si>
    <t>Project “Dorpskatten Schiermonnikoog”</t>
  </si>
  <si>
    <t>Onvoorziene uitgaven</t>
  </si>
  <si>
    <t>in 2023 ook over 2022 ontvangen?</t>
  </si>
  <si>
    <t>in 2024 106.785 ontvangen vanwege korting ivm te hoog onvoorzien</t>
  </si>
  <si>
    <t>Bijdrage NM</t>
  </si>
  <si>
    <t>De jaarlijkse kosten voor het hosten van het digitale platform bedragen ca. 1.750 euro. Daarnaast worden kosten in rekening gebracht voor het uitzetten van enquêtes. De kosten per enquête variëren in de praktijk. Uitgaande van 1.750 euro per enquête en 3 enquêtes per jaar bedragen de totale geraamde kosten 6.000 euro.</t>
  </si>
  <si>
    <t>In 2025 gaat het om 20 ondernemers die bijdragen (20 x 75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</si>
</sst>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quot;€&quot;\ * #,##0_-;\-&quot;€&quot;\ * #,##0_-;_-&quot;€&quot;\ * &quot;-&quot;_-;_-@_-"/>
    <numFmt numFmtId="165" formatCode="_-&quot;€&quot;\ * #,##0.00_-;\-&quot;€&quot;\ * #,##0.00_-;_-&quot;€&quot;\ * &quot;-&quot;??_-;_-@_-"/>
    <numFmt numFmtId="166" formatCode="#,##0_ ;\-#,##0\ "/>
  </numFmts>
  <fonts count="17" x14ac:knownFonts="1">
    <font>
      <sz val="10"/>
      <color theme="1"/>
      <name val="Arial"/>
      <family val="2"/>
    </font>
    <font>
      <sz val="11"/>
      <color theme="1"/>
      <name val="Arial"/>
      <family val="2"/>
    </font>
    <font>
      <b/>
      <sz val="12"/>
      <color theme="1" tint="0.499984740745262"/>
      <name val="Arial"/>
      <family val="2"/>
    </font>
    <font>
      <sz val="8"/>
      <color indexed="8"/>
      <name val="Verdana"/>
      <family val="2"/>
    </font>
    <font>
      <sz val="10"/>
      <name val="Arial"/>
      <family val="2"/>
    </font>
    <font>
      <b/>
      <sz val="10"/>
      <name val="Arial"/>
      <family val="2"/>
    </font>
    <font>
      <sz val="10"/>
      <color theme="1"/>
      <name val="Arial"/>
      <family val="2"/>
    </font>
    <font>
      <sz val="10"/>
      <color indexed="8"/>
      <name val="Arial"/>
      <family val="2"/>
    </font>
    <font>
      <b/>
      <sz val="10"/>
      <color indexed="8"/>
      <name val="Arial"/>
      <family val="2"/>
    </font>
    <font>
      <b/>
      <sz val="10"/>
      <color theme="0" tint="-4.9989318521683403E-2"/>
      <name val="Arial"/>
      <family val="2"/>
    </font>
    <font>
      <sz val="14"/>
      <color theme="1"/>
      <name val="Arial"/>
      <family val="2"/>
    </font>
    <font>
      <b/>
      <sz val="14"/>
      <color theme="1"/>
      <name val="Arial"/>
      <family val="2"/>
    </font>
    <font>
      <b/>
      <sz val="14"/>
      <color indexed="8"/>
      <name val="Arial"/>
      <family val="2"/>
    </font>
    <font>
      <b/>
      <i/>
      <sz val="10"/>
      <name val="Arial"/>
      <family val="2"/>
    </font>
    <font>
      <i/>
      <sz val="10"/>
      <name val="Arial"/>
      <family val="2"/>
    </font>
    <font>
      <b/>
      <sz val="10"/>
      <color rgb="FF000000"/>
      <name val="Arial"/>
      <family val="2"/>
    </font>
    <font>
      <sz val="8"/>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165" fontId="6" fillId="0" borderId="0" applyFont="0" applyFill="0" applyBorder="0" applyAlignment="0" applyProtection="0"/>
  </cellStyleXfs>
  <cellXfs count="98">
    <xf numFmtId="0" fontId="0" fillId="0" borderId="0" xfId="0"/>
    <xf numFmtId="0" fontId="3"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1" fontId="0" fillId="0" borderId="0" xfId="0" applyNumberFormat="1" applyAlignment="1">
      <alignment vertical="top"/>
    </xf>
    <xf numFmtId="164" fontId="0" fillId="0" borderId="0" xfId="0" applyNumberFormat="1"/>
    <xf numFmtId="165" fontId="0" fillId="0" borderId="0" xfId="1" applyFont="1"/>
    <xf numFmtId="165" fontId="0" fillId="0" borderId="0" xfId="0" applyNumberFormat="1"/>
    <xf numFmtId="0" fontId="9" fillId="0" borderId="0" xfId="0" applyFont="1" applyAlignment="1">
      <alignment vertical="top" wrapText="1"/>
    </xf>
    <xf numFmtId="0" fontId="0" fillId="0" borderId="0" xfId="0" applyAlignment="1">
      <alignment horizontal="left" vertical="top"/>
    </xf>
    <xf numFmtId="0" fontId="9" fillId="0" borderId="4"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wrapText="1"/>
    </xf>
    <xf numFmtId="0" fontId="7" fillId="0" borderId="5" xfId="0" applyFont="1" applyBorder="1" applyAlignment="1">
      <alignment vertical="top" wrapText="1"/>
    </xf>
    <xf numFmtId="0" fontId="0" fillId="0" borderId="1" xfId="0" applyBorder="1" applyAlignment="1">
      <alignment vertical="top" wrapText="1"/>
    </xf>
    <xf numFmtId="44" fontId="3" fillId="0" borderId="0" xfId="0" applyNumberFormat="1" applyFont="1" applyAlignment="1">
      <alignment horizontal="right" vertical="top"/>
    </xf>
    <xf numFmtId="44" fontId="3" fillId="0" borderId="0" xfId="0" applyNumberFormat="1" applyFont="1" applyAlignment="1">
      <alignment vertical="top" wrapText="1"/>
    </xf>
    <xf numFmtId="0" fontId="7" fillId="0" borderId="2" xfId="0" applyFont="1" applyBorder="1" applyAlignment="1">
      <alignment vertical="top" wrapText="1"/>
    </xf>
    <xf numFmtId="0" fontId="8" fillId="0" borderId="4" xfId="0" applyFont="1" applyBorder="1" applyAlignment="1">
      <alignment vertical="top" wrapText="1"/>
    </xf>
    <xf numFmtId="0" fontId="0" fillId="0" borderId="4" xfId="0" applyBorder="1" applyAlignment="1">
      <alignment horizontal="left" vertical="top"/>
    </xf>
    <xf numFmtId="0" fontId="0" fillId="0" borderId="1" xfId="0" applyBorder="1" applyAlignment="1">
      <alignment horizontal="left" vertical="top"/>
    </xf>
    <xf numFmtId="0" fontId="5" fillId="0" borderId="3" xfId="0" applyFont="1" applyBorder="1" applyAlignment="1">
      <alignment vertical="top" wrapText="1"/>
    </xf>
    <xf numFmtId="0" fontId="4" fillId="0" borderId="3" xfId="0" applyFont="1" applyBorder="1" applyAlignment="1">
      <alignment horizontal="left" vertical="top"/>
    </xf>
    <xf numFmtId="0" fontId="4" fillId="0" borderId="7" xfId="0" applyFont="1" applyBorder="1" applyAlignment="1">
      <alignment vertical="top" wrapText="1"/>
    </xf>
    <xf numFmtId="0" fontId="4" fillId="0" borderId="7" xfId="0" applyFont="1" applyBorder="1" applyAlignment="1">
      <alignment horizontal="left" vertical="top"/>
    </xf>
    <xf numFmtId="1" fontId="10" fillId="0" borderId="6" xfId="0" applyNumberFormat="1" applyFont="1" applyBorder="1" applyAlignment="1">
      <alignment wrapText="1"/>
    </xf>
    <xf numFmtId="0" fontId="11" fillId="0" borderId="6" xfId="0" applyFont="1" applyBorder="1" applyAlignment="1">
      <alignment horizontal="center" vertical="top" wrapText="1"/>
    </xf>
    <xf numFmtId="0" fontId="12" fillId="0" borderId="6" xfId="0" applyFont="1" applyBorder="1" applyAlignment="1">
      <alignment horizontal="center" vertical="top" wrapText="1"/>
    </xf>
    <xf numFmtId="1" fontId="10" fillId="0" borderId="6" xfId="0" applyNumberFormat="1" applyFont="1" applyBorder="1" applyAlignment="1">
      <alignment horizontal="left" vertical="top"/>
    </xf>
    <xf numFmtId="0" fontId="0" fillId="0" borderId="7" xfId="0"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13" fillId="0" borderId="3" xfId="0" applyFont="1" applyBorder="1" applyAlignment="1">
      <alignment vertical="top" wrapText="1"/>
    </xf>
    <xf numFmtId="0" fontId="13" fillId="0" borderId="7" xfId="0" applyFont="1" applyBorder="1" applyAlignment="1">
      <alignment vertical="top" wrapText="1"/>
    </xf>
    <xf numFmtId="166" fontId="7" fillId="2" borderId="2" xfId="0" applyNumberFormat="1" applyFont="1" applyFill="1" applyBorder="1" applyAlignment="1">
      <alignment vertical="top" wrapText="1"/>
    </xf>
    <xf numFmtId="166" fontId="7" fillId="0" borderId="2" xfId="1" applyNumberFormat="1" applyFont="1" applyFill="1" applyBorder="1" applyAlignment="1">
      <alignment horizontal="right" vertical="top"/>
    </xf>
    <xf numFmtId="166" fontId="7" fillId="0" borderId="4" xfId="1" applyNumberFormat="1" applyFont="1" applyFill="1" applyBorder="1" applyAlignment="1">
      <alignment horizontal="right" vertical="top"/>
    </xf>
    <xf numFmtId="166" fontId="7" fillId="2" borderId="1" xfId="0" applyNumberFormat="1" applyFont="1" applyFill="1" applyBorder="1" applyAlignment="1">
      <alignment vertical="top" wrapText="1"/>
    </xf>
    <xf numFmtId="166" fontId="7" fillId="0" borderId="1" xfId="1" applyNumberFormat="1" applyFont="1" applyFill="1" applyBorder="1" applyAlignment="1">
      <alignment horizontal="right" vertical="top"/>
    </xf>
    <xf numFmtId="166" fontId="7" fillId="0" borderId="5" xfId="1" applyNumberFormat="1" applyFont="1" applyFill="1" applyBorder="1" applyAlignment="1">
      <alignment horizontal="right" vertical="top"/>
    </xf>
    <xf numFmtId="166" fontId="7" fillId="2" borderId="5" xfId="0" applyNumberFormat="1" applyFont="1" applyFill="1" applyBorder="1" applyAlignment="1">
      <alignment vertical="top" wrapText="1"/>
    </xf>
    <xf numFmtId="166" fontId="7" fillId="2" borderId="4" xfId="0" applyNumberFormat="1" applyFont="1" applyFill="1" applyBorder="1" applyAlignment="1">
      <alignment vertical="top" wrapText="1"/>
    </xf>
    <xf numFmtId="166" fontId="13" fillId="2" borderId="3" xfId="0" applyNumberFormat="1" applyFont="1" applyFill="1" applyBorder="1" applyAlignment="1">
      <alignment vertical="top" wrapText="1"/>
    </xf>
    <xf numFmtId="166" fontId="13" fillId="0" borderId="3" xfId="1" applyNumberFormat="1" applyFont="1" applyFill="1" applyBorder="1" applyAlignment="1">
      <alignment horizontal="right" vertical="top"/>
    </xf>
    <xf numFmtId="166" fontId="4" fillId="0" borderId="1" xfId="1" applyNumberFormat="1" applyFont="1" applyFill="1" applyBorder="1" applyAlignment="1">
      <alignment horizontal="right" vertical="top"/>
    </xf>
    <xf numFmtId="166" fontId="4" fillId="0" borderId="5" xfId="1" applyNumberFormat="1" applyFont="1" applyFill="1" applyBorder="1" applyAlignment="1">
      <alignment horizontal="right" vertical="top"/>
    </xf>
    <xf numFmtId="166" fontId="8" fillId="0" borderId="4" xfId="0" applyNumberFormat="1" applyFont="1" applyBorder="1" applyAlignment="1">
      <alignment vertical="top" wrapText="1"/>
    </xf>
    <xf numFmtId="166" fontId="8" fillId="0" borderId="4" xfId="1" applyNumberFormat="1" applyFont="1" applyFill="1" applyBorder="1" applyAlignment="1">
      <alignment horizontal="right" vertical="top"/>
    </xf>
    <xf numFmtId="166" fontId="9" fillId="0" borderId="4" xfId="0" applyNumberFormat="1" applyFont="1" applyBorder="1" applyAlignment="1">
      <alignment vertical="top" wrapText="1"/>
    </xf>
    <xf numFmtId="166" fontId="9" fillId="0" borderId="4" xfId="1" applyNumberFormat="1" applyFont="1" applyFill="1" applyBorder="1" applyAlignment="1">
      <alignment horizontal="right" vertical="top"/>
    </xf>
    <xf numFmtId="166" fontId="13" fillId="0" borderId="7" xfId="0" applyNumberFormat="1" applyFont="1" applyBorder="1" applyAlignment="1">
      <alignment vertical="top" wrapText="1"/>
    </xf>
    <xf numFmtId="166" fontId="13" fillId="0" borderId="7" xfId="0" applyNumberFormat="1" applyFont="1" applyBorder="1" applyAlignment="1">
      <alignment horizontal="right" vertical="top"/>
    </xf>
    <xf numFmtId="166" fontId="9" fillId="0" borderId="0" xfId="0" applyNumberFormat="1" applyFont="1" applyAlignment="1">
      <alignment vertical="top" wrapText="1"/>
    </xf>
    <xf numFmtId="166" fontId="9" fillId="0" borderId="0" xfId="0" applyNumberFormat="1" applyFont="1" applyAlignment="1">
      <alignment horizontal="right" vertical="top"/>
    </xf>
    <xf numFmtId="1" fontId="7" fillId="0" borderId="6" xfId="0" applyNumberFormat="1" applyFont="1" applyBorder="1" applyAlignment="1">
      <alignment vertical="top" wrapText="1"/>
    </xf>
    <xf numFmtId="0" fontId="4" fillId="0" borderId="0" xfId="0" quotePrefix="1" applyFont="1" applyAlignment="1">
      <alignment vertical="top"/>
    </xf>
    <xf numFmtId="0" fontId="4" fillId="0" borderId="0" xfId="0" applyFont="1" applyAlignment="1">
      <alignment horizontal="left" vertical="top"/>
    </xf>
    <xf numFmtId="166" fontId="16" fillId="0" borderId="0" xfId="0" applyNumberFormat="1" applyFont="1" applyAlignment="1">
      <alignment horizontal="left" vertical="top"/>
    </xf>
    <xf numFmtId="166" fontId="16" fillId="0" borderId="0" xfId="0" applyNumberFormat="1" applyFont="1" applyAlignment="1">
      <alignment horizontal="right" vertical="top"/>
    </xf>
    <xf numFmtId="0" fontId="16" fillId="0" borderId="0" xfId="0" applyFont="1" applyAlignment="1">
      <alignment vertical="top" wrapText="1"/>
    </xf>
    <xf numFmtId="164" fontId="4" fillId="0" borderId="0" xfId="0" applyNumberFormat="1" applyFont="1" applyAlignment="1">
      <alignment horizontal="left" vertical="top"/>
    </xf>
    <xf numFmtId="0" fontId="1" fillId="0" borderId="0" xfId="0" applyFont="1" applyAlignment="1">
      <alignment horizontal="left" vertical="top"/>
    </xf>
    <xf numFmtId="0" fontId="0" fillId="0" borderId="0" xfId="0" applyAlignment="1">
      <alignment vertical="center"/>
    </xf>
    <xf numFmtId="0" fontId="5" fillId="3" borderId="3" xfId="0" applyFont="1" applyFill="1" applyBorder="1" applyAlignment="1">
      <alignment vertical="center" wrapText="1"/>
    </xf>
    <xf numFmtId="44" fontId="5" fillId="3" borderId="3" xfId="0" applyNumberFormat="1" applyFont="1" applyFill="1" applyBorder="1" applyAlignment="1">
      <alignment vertical="center" wrapText="1"/>
    </xf>
    <xf numFmtId="44" fontId="5" fillId="3" borderId="3" xfId="0" applyNumberFormat="1" applyFont="1" applyFill="1" applyBorder="1" applyAlignment="1">
      <alignment horizontal="right" vertical="center"/>
    </xf>
    <xf numFmtId="0" fontId="5" fillId="3" borderId="3" xfId="0" applyFont="1" applyFill="1" applyBorder="1" applyAlignment="1">
      <alignment horizontal="left" vertical="center"/>
    </xf>
    <xf numFmtId="0" fontId="4" fillId="0" borderId="0" xfId="0" applyFont="1" applyAlignment="1">
      <alignment vertical="center"/>
    </xf>
    <xf numFmtId="0" fontId="7" fillId="0" borderId="1" xfId="0" applyFont="1" applyBorder="1" applyAlignment="1">
      <alignment vertical="center" wrapText="1"/>
    </xf>
    <xf numFmtId="166" fontId="7" fillId="2" borderId="1" xfId="0" applyNumberFormat="1" applyFont="1" applyFill="1" applyBorder="1" applyAlignment="1">
      <alignment vertical="center" wrapText="1"/>
    </xf>
    <xf numFmtId="166" fontId="7" fillId="0" borderId="1" xfId="1" applyNumberFormat="1" applyFont="1" applyFill="1" applyBorder="1" applyAlignment="1">
      <alignment horizontal="right" vertical="center"/>
    </xf>
    <xf numFmtId="166" fontId="7" fillId="0" borderId="5" xfId="1" applyNumberFormat="1" applyFont="1" applyFill="1" applyBorder="1" applyAlignment="1">
      <alignment horizontal="right" vertical="center"/>
    </xf>
    <xf numFmtId="9" fontId="7" fillId="0" borderId="5" xfId="0" applyNumberFormat="1" applyFont="1" applyBorder="1" applyAlignment="1">
      <alignment vertical="center" wrapText="1"/>
    </xf>
    <xf numFmtId="0" fontId="7" fillId="0" borderId="1" xfId="0" applyFont="1" applyBorder="1" applyAlignment="1">
      <alignment horizontal="left" vertical="center"/>
    </xf>
    <xf numFmtId="0" fontId="7" fillId="0" borderId="5" xfId="0" applyFont="1" applyBorder="1" applyAlignment="1">
      <alignment vertical="center" wrapText="1"/>
    </xf>
    <xf numFmtId="166" fontId="7" fillId="2" borderId="5" xfId="0" applyNumberFormat="1" applyFont="1" applyFill="1" applyBorder="1" applyAlignment="1">
      <alignment vertical="center" wrapText="1"/>
    </xf>
    <xf numFmtId="9" fontId="7" fillId="0" borderId="1" xfId="0" applyNumberFormat="1" applyFont="1" applyBorder="1" applyAlignment="1">
      <alignment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vertical="top"/>
    </xf>
    <xf numFmtId="0" fontId="5" fillId="3" borderId="1" xfId="0" applyFont="1" applyFill="1" applyBorder="1" applyAlignment="1">
      <alignment vertical="center" wrapText="1"/>
    </xf>
    <xf numFmtId="166" fontId="5" fillId="0" borderId="0" xfId="0" applyNumberFormat="1" applyFont="1" applyAlignment="1">
      <alignment vertical="top" wrapText="1"/>
    </xf>
    <xf numFmtId="166" fontId="5" fillId="0" borderId="0" xfId="1" applyNumberFormat="1" applyFont="1" applyFill="1" applyBorder="1" applyAlignment="1">
      <alignment horizontal="right" vertical="top"/>
    </xf>
    <xf numFmtId="0" fontId="5" fillId="0" borderId="0" xfId="0" applyFont="1" applyAlignment="1">
      <alignment vertical="top" wrapText="1"/>
    </xf>
    <xf numFmtId="0" fontId="0" fillId="0" borderId="2" xfId="0" applyBorder="1" applyAlignment="1">
      <alignment horizontal="left" vertical="top"/>
    </xf>
    <xf numFmtId="166" fontId="5" fillId="3" borderId="1" xfId="0" applyNumberFormat="1" applyFont="1" applyFill="1" applyBorder="1" applyAlignment="1">
      <alignment vertical="center" wrapText="1"/>
    </xf>
    <xf numFmtId="166" fontId="5" fillId="3" borderId="1" xfId="1" applyNumberFormat="1" applyFont="1" applyFill="1" applyBorder="1" applyAlignment="1">
      <alignment horizontal="right" vertical="center"/>
    </xf>
    <xf numFmtId="0" fontId="5" fillId="3" borderId="1" xfId="0" applyFont="1" applyFill="1" applyBorder="1" applyAlignment="1">
      <alignment horizontal="left" vertical="center"/>
    </xf>
    <xf numFmtId="0" fontId="13" fillId="0" borderId="1" xfId="0" applyFont="1" applyBorder="1" applyAlignment="1">
      <alignment vertical="top" wrapText="1"/>
    </xf>
    <xf numFmtId="166" fontId="13" fillId="0" borderId="1" xfId="1" applyNumberFormat="1" applyFont="1" applyFill="1" applyBorder="1" applyAlignment="1">
      <alignment horizontal="right" vertical="top"/>
    </xf>
    <xf numFmtId="0" fontId="14" fillId="0" borderId="1" xfId="0" applyFont="1" applyBorder="1" applyAlignment="1">
      <alignment horizontal="left" vertical="top"/>
    </xf>
    <xf numFmtId="0" fontId="0" fillId="0" borderId="0" xfId="0" applyAlignment="1">
      <alignment vertical="top" wrapText="1"/>
    </xf>
    <xf numFmtId="166" fontId="4" fillId="0" borderId="1" xfId="1" applyNumberFormat="1" applyFont="1" applyFill="1" applyBorder="1" applyAlignment="1">
      <alignment horizontal="right" vertical="top" wrapText="1"/>
    </xf>
    <xf numFmtId="166" fontId="4" fillId="0" borderId="5" xfId="1" applyNumberFormat="1" applyFont="1" applyFill="1" applyBorder="1" applyAlignment="1">
      <alignment horizontal="right" vertical="top" wrapText="1"/>
    </xf>
    <xf numFmtId="166" fontId="13" fillId="2" borderId="1" xfId="1" applyNumberFormat="1" applyFont="1" applyFill="1" applyBorder="1" applyAlignment="1">
      <alignment horizontal="right" vertical="top"/>
    </xf>
    <xf numFmtId="164" fontId="4" fillId="4" borderId="1" xfId="0" applyNumberFormat="1" applyFont="1" applyFill="1" applyBorder="1" applyAlignment="1">
      <alignment horizontal="left" vertical="top" wrapText="1"/>
    </xf>
    <xf numFmtId="0" fontId="2" fillId="0" borderId="0" xfId="0" applyFont="1" applyAlignment="1">
      <alignment horizontal="left" vertical="center"/>
    </xf>
    <xf numFmtId="0" fontId="0" fillId="0" borderId="0" xfId="0" applyAlignment="1">
      <alignment vertical="center"/>
    </xf>
  </cellXfs>
  <cellStyles count="2">
    <cellStyle name="Standaard"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176389</xdr:colOff>
      <xdr:row>0</xdr:row>
      <xdr:rowOff>74442</xdr:rowOff>
    </xdr:from>
    <xdr:to>
      <xdr:col>5</xdr:col>
      <xdr:colOff>2297289</xdr:colOff>
      <xdr:row>0</xdr:row>
      <xdr:rowOff>659991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67" y="829386"/>
          <a:ext cx="2124075" cy="5823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90" zoomScaleNormal="90" workbookViewId="0">
      <selection activeCell="C10" sqref="C10"/>
    </sheetView>
  </sheetViews>
  <sheetFormatPr defaultColWidth="9.28515625" defaultRowHeight="12.75" x14ac:dyDescent="0.2"/>
  <cols>
    <col min="1" max="1" width="5.140625" style="2" customWidth="1"/>
    <col min="2" max="2" width="32" style="1" customWidth="1"/>
    <col min="3" max="3" width="13.7109375" style="16" customWidth="1"/>
    <col min="4" max="5" width="13.7109375" style="15" customWidth="1"/>
    <col min="6" max="6" width="56" style="1" customWidth="1"/>
    <col min="7" max="7" width="49.140625" style="9" customWidth="1"/>
    <col min="8" max="8" width="35" style="2" customWidth="1"/>
    <col min="9" max="9" width="28.7109375" style="2" customWidth="1"/>
    <col min="10" max="11" width="9.28515625" style="2"/>
    <col min="12" max="12" width="29.7109375" style="2" customWidth="1"/>
    <col min="13" max="13" width="24.28515625" style="2" customWidth="1"/>
    <col min="14" max="14" width="9.28515625" style="2"/>
    <col min="15" max="15" width="28.5703125" style="2" customWidth="1"/>
    <col min="16" max="16" width="27.42578125" style="2" customWidth="1"/>
    <col min="17" max="16384" width="9.28515625" style="2"/>
  </cols>
  <sheetData>
    <row r="1" spans="2:8" ht="58.5" customHeight="1" x14ac:dyDescent="0.2">
      <c r="B1" s="96" t="s">
        <v>46</v>
      </c>
      <c r="C1" s="96"/>
      <c r="D1" s="97"/>
      <c r="G1" s="61"/>
    </row>
    <row r="2" spans="2:8" s="4" customFormat="1" ht="40.15" customHeight="1" thickBot="1" x14ac:dyDescent="0.3">
      <c r="B2" s="25"/>
      <c r="C2" s="26" t="s">
        <v>47</v>
      </c>
      <c r="D2" s="27" t="s">
        <v>48</v>
      </c>
      <c r="E2" s="27" t="s">
        <v>49</v>
      </c>
      <c r="F2" s="54" t="s">
        <v>35</v>
      </c>
      <c r="G2" s="28"/>
    </row>
    <row r="3" spans="2:8" s="67" customFormat="1" ht="20.65" customHeight="1" thickBot="1" x14ac:dyDescent="0.25">
      <c r="B3" s="63" t="s">
        <v>0</v>
      </c>
      <c r="C3" s="64"/>
      <c r="D3" s="65" t="s">
        <v>10</v>
      </c>
      <c r="E3" s="65"/>
      <c r="F3" s="63" t="s">
        <v>16</v>
      </c>
      <c r="G3" s="66" t="s">
        <v>1</v>
      </c>
    </row>
    <row r="4" spans="2:8" ht="72" customHeight="1" x14ac:dyDescent="0.2">
      <c r="B4" s="17" t="s">
        <v>5</v>
      </c>
      <c r="C4" s="34">
        <v>122200</v>
      </c>
      <c r="D4" s="35">
        <v>122200</v>
      </c>
      <c r="E4" s="36">
        <v>117300</v>
      </c>
      <c r="F4" s="11" t="s">
        <v>14</v>
      </c>
      <c r="G4" s="29" t="s">
        <v>50</v>
      </c>
      <c r="H4" s="91" t="s">
        <v>54</v>
      </c>
    </row>
    <row r="5" spans="2:8" s="62" customFormat="1" ht="25.15" customHeight="1" x14ac:dyDescent="0.2">
      <c r="B5" s="68" t="s">
        <v>3</v>
      </c>
      <c r="C5" s="69">
        <v>10000</v>
      </c>
      <c r="D5" s="70">
        <v>10000</v>
      </c>
      <c r="E5" s="71">
        <v>10000</v>
      </c>
      <c r="F5" s="72" t="s">
        <v>12</v>
      </c>
      <c r="G5" s="73" t="s">
        <v>15</v>
      </c>
    </row>
    <row r="6" spans="2:8" s="62" customFormat="1" ht="25.15" customHeight="1" x14ac:dyDescent="0.2">
      <c r="B6" s="74" t="s">
        <v>7</v>
      </c>
      <c r="C6" s="75">
        <v>5000</v>
      </c>
      <c r="D6" s="70">
        <v>5000</v>
      </c>
      <c r="E6" s="71">
        <v>5000</v>
      </c>
      <c r="F6" s="72" t="s">
        <v>17</v>
      </c>
      <c r="G6" s="73" t="s">
        <v>15</v>
      </c>
    </row>
    <row r="7" spans="2:8" s="62" customFormat="1" ht="25.15" customHeight="1" x14ac:dyDescent="0.2">
      <c r="B7" s="68" t="s">
        <v>6</v>
      </c>
      <c r="C7" s="69">
        <v>5000</v>
      </c>
      <c r="D7" s="70">
        <v>5000</v>
      </c>
      <c r="E7" s="71">
        <v>10000</v>
      </c>
      <c r="F7" s="72" t="s">
        <v>18</v>
      </c>
      <c r="G7" s="73" t="s">
        <v>15</v>
      </c>
      <c r="H7" s="62" t="s">
        <v>53</v>
      </c>
    </row>
    <row r="8" spans="2:8" s="62" customFormat="1" ht="25.15" customHeight="1" x14ac:dyDescent="0.2">
      <c r="B8" s="74" t="s">
        <v>13</v>
      </c>
      <c r="C8" s="75">
        <v>5000</v>
      </c>
      <c r="D8" s="70">
        <v>5000</v>
      </c>
      <c r="E8" s="70">
        <v>5000</v>
      </c>
      <c r="F8" s="76" t="s">
        <v>19</v>
      </c>
      <c r="G8" s="73" t="s">
        <v>15</v>
      </c>
    </row>
    <row r="9" spans="2:8" s="62" customFormat="1" ht="25.15" customHeight="1" x14ac:dyDescent="0.2">
      <c r="B9" s="74" t="s">
        <v>4</v>
      </c>
      <c r="C9" s="75">
        <v>5000</v>
      </c>
      <c r="D9" s="70">
        <v>5000</v>
      </c>
      <c r="E9" s="71">
        <v>5000</v>
      </c>
      <c r="F9" s="72" t="s">
        <v>20</v>
      </c>
      <c r="G9" s="73" t="s">
        <v>15</v>
      </c>
    </row>
    <row r="10" spans="2:8" ht="49.15" customHeight="1" x14ac:dyDescent="0.2">
      <c r="B10" s="12" t="s">
        <v>8</v>
      </c>
      <c r="C10" s="37">
        <v>1500</v>
      </c>
      <c r="D10" s="38">
        <v>1500</v>
      </c>
      <c r="E10" s="38">
        <v>1050</v>
      </c>
      <c r="F10" s="14" t="s">
        <v>21</v>
      </c>
      <c r="G10" s="30" t="s">
        <v>57</v>
      </c>
    </row>
    <row r="11" spans="2:8" s="3" customFormat="1" x14ac:dyDescent="0.2">
      <c r="B11" s="88" t="s">
        <v>33</v>
      </c>
      <c r="C11" s="94">
        <f>SUM(C4:C10)</f>
        <v>153700</v>
      </c>
      <c r="D11" s="89">
        <f>SUM(D4:D10)</f>
        <v>153700</v>
      </c>
      <c r="E11" s="89">
        <f>SUM(E4:E10)</f>
        <v>153350</v>
      </c>
      <c r="F11" s="88"/>
      <c r="G11" s="90"/>
    </row>
    <row r="12" spans="2:8" x14ac:dyDescent="0.2">
      <c r="B12" s="83"/>
      <c r="C12" s="81"/>
      <c r="D12" s="82"/>
      <c r="E12" s="82"/>
      <c r="F12" s="83"/>
    </row>
    <row r="13" spans="2:8" s="67" customFormat="1" ht="20.65" customHeight="1" x14ac:dyDescent="0.2">
      <c r="B13" s="80" t="s">
        <v>32</v>
      </c>
      <c r="C13" s="85"/>
      <c r="D13" s="86" t="s">
        <v>10</v>
      </c>
      <c r="E13" s="86"/>
      <c r="F13" s="80" t="s">
        <v>16</v>
      </c>
      <c r="G13" s="87" t="s">
        <v>1</v>
      </c>
    </row>
    <row r="14" spans="2:8" ht="45.4" customHeight="1" x14ac:dyDescent="0.2">
      <c r="B14" s="11" t="s">
        <v>25</v>
      </c>
      <c r="C14" s="41">
        <v>67000</v>
      </c>
      <c r="D14" s="35">
        <v>67000</v>
      </c>
      <c r="E14" s="36">
        <v>67000</v>
      </c>
      <c r="F14" s="11" t="s">
        <v>23</v>
      </c>
      <c r="G14" s="84" t="s">
        <v>15</v>
      </c>
    </row>
    <row r="15" spans="2:8" ht="46.5" customHeight="1" x14ac:dyDescent="0.2">
      <c r="B15" s="13" t="s">
        <v>38</v>
      </c>
      <c r="C15" s="40">
        <v>25000</v>
      </c>
      <c r="D15" s="38">
        <v>25000</v>
      </c>
      <c r="E15" s="38">
        <v>25000</v>
      </c>
      <c r="F15" s="12" t="s">
        <v>40</v>
      </c>
      <c r="G15" s="20" t="s">
        <v>15</v>
      </c>
    </row>
    <row r="16" spans="2:8" ht="70.900000000000006" customHeight="1" x14ac:dyDescent="0.2">
      <c r="B16" s="13" t="s">
        <v>39</v>
      </c>
      <c r="C16" s="40">
        <v>4000</v>
      </c>
      <c r="D16" s="38">
        <v>4000</v>
      </c>
      <c r="E16" s="38">
        <v>4000</v>
      </c>
      <c r="F16" s="12" t="s">
        <v>41</v>
      </c>
      <c r="G16" s="31" t="s">
        <v>15</v>
      </c>
    </row>
    <row r="17" spans="1:7" s="91" customFormat="1" ht="180" customHeight="1" x14ac:dyDescent="0.2">
      <c r="B17" s="13" t="s">
        <v>26</v>
      </c>
      <c r="C17" s="40">
        <v>17500</v>
      </c>
      <c r="D17" s="92">
        <v>17500</v>
      </c>
      <c r="E17" s="93">
        <v>16344</v>
      </c>
      <c r="F17" s="13" t="s">
        <v>22</v>
      </c>
      <c r="G17" s="31"/>
    </row>
    <row r="18" spans="1:7" ht="84.4" customHeight="1" x14ac:dyDescent="0.2">
      <c r="B18" s="13" t="s">
        <v>43</v>
      </c>
      <c r="C18" s="40">
        <v>7000</v>
      </c>
      <c r="D18" s="44">
        <v>6000</v>
      </c>
      <c r="E18" s="45">
        <v>2251</v>
      </c>
      <c r="F18" s="13" t="s">
        <v>24</v>
      </c>
      <c r="G18" s="31" t="s">
        <v>56</v>
      </c>
    </row>
    <row r="19" spans="1:7" ht="75.400000000000006" customHeight="1" x14ac:dyDescent="0.2">
      <c r="B19" s="13" t="s">
        <v>9</v>
      </c>
      <c r="C19" s="40">
        <v>10000</v>
      </c>
      <c r="D19" s="38">
        <v>6000</v>
      </c>
      <c r="E19" s="39">
        <v>9896</v>
      </c>
      <c r="F19" s="13" t="s">
        <v>27</v>
      </c>
      <c r="G19" s="31" t="s">
        <v>28</v>
      </c>
    </row>
    <row r="20" spans="1:7" ht="57.4" customHeight="1" x14ac:dyDescent="0.2">
      <c r="B20" s="13" t="s">
        <v>44</v>
      </c>
      <c r="C20" s="40">
        <v>1000</v>
      </c>
      <c r="D20" s="39">
        <v>800</v>
      </c>
      <c r="E20" s="39"/>
      <c r="F20" s="13" t="s">
        <v>42</v>
      </c>
      <c r="G20" s="77" t="s">
        <v>45</v>
      </c>
    </row>
    <row r="21" spans="1:7" s="79" customFormat="1" ht="45.4" customHeight="1" x14ac:dyDescent="0.2">
      <c r="A21" s="2"/>
      <c r="B21" s="12" t="s">
        <v>31</v>
      </c>
      <c r="C21" s="37">
        <v>2500</v>
      </c>
      <c r="D21" s="38">
        <v>2500</v>
      </c>
      <c r="E21" s="38">
        <v>2500</v>
      </c>
      <c r="F21" s="12" t="s">
        <v>29</v>
      </c>
      <c r="G21" s="20" t="s">
        <v>15</v>
      </c>
    </row>
    <row r="22" spans="1:7" ht="46.5" customHeight="1" x14ac:dyDescent="0.2">
      <c r="B22" s="17" t="s">
        <v>11</v>
      </c>
      <c r="C22" s="34">
        <v>1000</v>
      </c>
      <c r="D22" s="35">
        <v>700</v>
      </c>
      <c r="E22" s="36">
        <f>962+43</f>
        <v>1005</v>
      </c>
      <c r="F22" s="11" t="s">
        <v>30</v>
      </c>
      <c r="G22" s="78"/>
    </row>
    <row r="23" spans="1:7" ht="54" customHeight="1" x14ac:dyDescent="0.2">
      <c r="B23" s="12" t="s">
        <v>55</v>
      </c>
      <c r="C23" s="37">
        <v>4000</v>
      </c>
      <c r="D23" s="38"/>
      <c r="E23" s="39">
        <v>4128</v>
      </c>
      <c r="F23" s="13"/>
      <c r="G23" s="31"/>
    </row>
    <row r="24" spans="1:7" ht="54" customHeight="1" x14ac:dyDescent="0.2">
      <c r="B24" s="95" t="s">
        <v>51</v>
      </c>
      <c r="C24" s="37">
        <v>9525</v>
      </c>
      <c r="D24" s="38"/>
      <c r="E24" s="39"/>
      <c r="F24" s="13"/>
      <c r="G24" s="31"/>
    </row>
    <row r="25" spans="1:7" ht="39.4" customHeight="1" x14ac:dyDescent="0.2">
      <c r="B25" s="12" t="s">
        <v>36</v>
      </c>
      <c r="C25" s="37">
        <v>5000</v>
      </c>
      <c r="D25" s="38">
        <v>2200</v>
      </c>
      <c r="E25" s="38">
        <v>3314</v>
      </c>
      <c r="F25" s="12" t="s">
        <v>37</v>
      </c>
      <c r="G25" s="31"/>
    </row>
    <row r="26" spans="1:7" ht="70.900000000000006" customHeight="1" thickBot="1" x14ac:dyDescent="0.25">
      <c r="B26" s="12" t="s">
        <v>52</v>
      </c>
      <c r="C26" s="37">
        <v>175</v>
      </c>
      <c r="D26" s="38">
        <v>22000</v>
      </c>
      <c r="E26" s="38"/>
      <c r="F26" s="12"/>
      <c r="G26" s="31"/>
    </row>
    <row r="27" spans="1:7" s="3" customFormat="1" ht="26.65" customHeight="1" thickBot="1" x14ac:dyDescent="0.25">
      <c r="B27" s="32" t="s">
        <v>34</v>
      </c>
      <c r="C27" s="42">
        <f>SUM(C14:C26)</f>
        <v>153700</v>
      </c>
      <c r="D27" s="43">
        <f>SUM(D14:D26)</f>
        <v>153700</v>
      </c>
      <c r="E27" s="43">
        <f>SUM(E14:E26)</f>
        <v>135438</v>
      </c>
      <c r="F27" s="21"/>
      <c r="G27" s="22"/>
    </row>
    <row r="28" spans="1:7" x14ac:dyDescent="0.2">
      <c r="B28" s="18"/>
      <c r="C28" s="46"/>
      <c r="D28" s="47"/>
      <c r="E28" s="47"/>
      <c r="F28" s="11"/>
      <c r="G28" s="19"/>
    </row>
    <row r="29" spans="1:7" ht="13.5" thickBot="1" x14ac:dyDescent="0.25">
      <c r="B29" s="10"/>
      <c r="C29" s="48"/>
      <c r="D29" s="49"/>
      <c r="E29" s="49"/>
      <c r="F29" s="10"/>
      <c r="G29" s="19"/>
    </row>
    <row r="30" spans="1:7" s="3" customFormat="1" x14ac:dyDescent="0.2">
      <c r="B30" s="33" t="s">
        <v>2</v>
      </c>
      <c r="C30" s="50">
        <f>C11-C27</f>
        <v>0</v>
      </c>
      <c r="D30" s="51">
        <f>D11-D27</f>
        <v>0</v>
      </c>
      <c r="E30" s="51">
        <f>E11-E27</f>
        <v>17912</v>
      </c>
      <c r="F30" s="23"/>
      <c r="G30" s="24"/>
    </row>
    <row r="31" spans="1:7" x14ac:dyDescent="0.2">
      <c r="B31" s="8"/>
      <c r="C31" s="52"/>
      <c r="D31" s="53"/>
      <c r="E31" s="53"/>
      <c r="F31" s="2"/>
    </row>
    <row r="32" spans="1:7" x14ac:dyDescent="0.2">
      <c r="B32" s="8"/>
      <c r="C32" s="52"/>
      <c r="D32" s="53"/>
      <c r="E32" s="53"/>
      <c r="F32" s="2"/>
    </row>
    <row r="33" spans="2:7" x14ac:dyDescent="0.2">
      <c r="B33" s="56"/>
      <c r="C33" s="57"/>
      <c r="D33" s="58"/>
      <c r="E33" s="58"/>
      <c r="F33" s="59"/>
      <c r="G33" s="56"/>
    </row>
    <row r="34" spans="2:7" x14ac:dyDescent="0.2">
      <c r="B34" s="60"/>
      <c r="C34" s="57"/>
      <c r="D34" s="58"/>
      <c r="E34" s="58"/>
      <c r="F34" s="59"/>
      <c r="G34" s="56"/>
    </row>
    <row r="35" spans="2:7" x14ac:dyDescent="0.2">
      <c r="B35" s="60"/>
      <c r="C35" s="57"/>
      <c r="D35" s="58"/>
      <c r="E35" s="58"/>
      <c r="F35" s="59"/>
      <c r="G35" s="56"/>
    </row>
    <row r="36" spans="2:7" x14ac:dyDescent="0.2">
      <c r="B36" s="55"/>
      <c r="C36" s="3"/>
      <c r="D36" s="3"/>
      <c r="E36" s="3"/>
      <c r="F36" s="59"/>
      <c r="G36" s="56"/>
    </row>
  </sheetData>
  <mergeCells count="1">
    <mergeCell ref="B1:D1"/>
  </mergeCells>
  <pageMargins left="0.51181102362204722" right="0.51181102362204722" top="0.74803149606299213" bottom="0.74803149606299213" header="0.31496062992125984" footer="0.31496062992125984"/>
  <pageSetup paperSize="9" scale="75" orientation="landscape" r:id="rId1"/>
  <headerFooter>
    <oddFooter>&amp;L&amp;D&amp;Rpag. &amp;P van &amp;N</oddFooter>
  </headerFooter>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9"/>
  <sheetViews>
    <sheetView workbookViewId="0">
      <selection activeCell="D2" sqref="D2:D8"/>
    </sheetView>
  </sheetViews>
  <sheetFormatPr defaultRowHeight="12.75" x14ac:dyDescent="0.2"/>
  <cols>
    <col min="1" max="1" width="29.28515625" customWidth="1"/>
    <col min="2" max="2" width="13.5703125" customWidth="1"/>
    <col min="4" max="4" width="26.28515625" customWidth="1"/>
    <col min="5" max="5" width="17.42578125" customWidth="1"/>
  </cols>
  <sheetData>
    <row r="2" spans="1:5" x14ac:dyDescent="0.2">
      <c r="A2" s="1"/>
      <c r="C2" s="1"/>
    </row>
    <row r="3" spans="1:5" x14ac:dyDescent="0.2">
      <c r="A3" s="1"/>
      <c r="C3" s="1"/>
    </row>
    <row r="4" spans="1:5" x14ac:dyDescent="0.2">
      <c r="A4" s="1"/>
      <c r="C4" s="1"/>
    </row>
    <row r="5" spans="1:5" x14ac:dyDescent="0.2">
      <c r="A5" s="1"/>
      <c r="C5" s="1"/>
    </row>
    <row r="6" spans="1:5" x14ac:dyDescent="0.2">
      <c r="A6" s="1"/>
      <c r="C6" s="1"/>
    </row>
    <row r="7" spans="1:5" x14ac:dyDescent="0.2">
      <c r="A7" s="1"/>
      <c r="C7" s="1"/>
    </row>
    <row r="8" spans="1:5" x14ac:dyDescent="0.2">
      <c r="A8" s="1"/>
      <c r="C8" s="1"/>
    </row>
    <row r="9" spans="1:5" x14ac:dyDescent="0.2">
      <c r="A9" s="1"/>
    </row>
    <row r="10" spans="1:5" x14ac:dyDescent="0.2">
      <c r="A10" s="2"/>
    </row>
    <row r="12" spans="1:5" x14ac:dyDescent="0.2">
      <c r="B12" s="5"/>
      <c r="E12" s="5"/>
    </row>
    <row r="16" spans="1:5" x14ac:dyDescent="0.2">
      <c r="B16" s="6"/>
    </row>
    <row r="17" spans="2:2" x14ac:dyDescent="0.2">
      <c r="B17" s="6"/>
    </row>
    <row r="19" spans="2:2" x14ac:dyDescent="0.2">
      <c r="B19"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sisArchiefDocument" ma:contentTypeID="0x010100ACB23D82E564BA4F845A28018CE9564600D06AC4FEC69C6149A1A8B8BE3B337564" ma:contentTypeVersion="13" ma:contentTypeDescription="" ma:contentTypeScope="" ma:versionID="e5772fd29b0a2401270ed17778023d12">
  <xsd:schema xmlns:xsd="http://www.w3.org/2001/XMLSchema" xmlns:xs="http://www.w3.org/2001/XMLSchema" xmlns:p="http://schemas.microsoft.com/office/2006/metadata/properties" xmlns:ns2="d611480a-9148-4c3f-b97b-789bef2c5e98" xmlns:ns4="d611480a-9148-4c3f-b97b-789bef2c5e98" xmlns:ns5="c2db721d-6907-4b8f-9dee-765d6a074230" targetNamespace="http://schemas.microsoft.com/office/2006/metadata/properties" ma:root="true" ma:fieldsID="baf8cb9aa5718b156f5089cc2df3a2cf" ns4:_="" ns5:_="">
    <xsd:import namespace="d611480a-9148-4c3f-b97b-789bef2c5e98"/>
    <xsd:import namespace="d611480a-9148-4c3f-b97b-789bef2c5e98"/>
    <xsd:import namespace="c2db721d-6907-4b8f-9dee-765d6a074230"/>
    <xsd:element name="properties">
      <xsd:complexType>
        <xsd:sequence>
          <xsd:element name="documentManagement">
            <xsd:complexType>
              <xsd:all>
                <xsd:element ref="ns2:pfBehandelaar" minOccurs="0"/>
                <xsd:element ref="ns2:ic7bc0bece1c448f8ceec46a4675dd9b" minOccurs="0"/>
                <xsd:element ref="ns4:_dlc_DocId" minOccurs="0"/>
                <xsd:element ref="ns4:_dlc_DocIdUrl" minOccurs="0"/>
                <xsd:element ref="ns4:_dlc_DocIdPersistId" minOccurs="0"/>
                <xsd:element ref="ns4:TaxCatchAllLabel" minOccurs="0"/>
                <xsd:element ref="ns4:TaxCatchAll" minOccurs="0"/>
                <xsd:element ref="ns4:TaxKeywordTaxHTField" minOccurs="0"/>
                <xsd:element ref="ns5:MediaServiceMetadata" minOccurs="0"/>
                <xsd:element ref="ns5:MediaServiceFastMetadata" minOccurs="0"/>
                <xsd:element ref="ns5:MediaServiceSearchPropertie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1480a-9148-4c3f-b97b-789bef2c5e98" elementFormDefault="qualified">
    <xsd:import namespace="http://schemas.microsoft.com/office/2006/documentManagement/types"/>
    <xsd:import namespace="http://schemas.microsoft.com/office/infopath/2007/PartnerControls"/>
    <xsd:element name="pfBehandelaar" ma:index="3" nillable="true" ma:displayName="Behandelaar" ma:list="UserInfo" ma:SharePointGroup="0" ma:internalName="pfBehandelaa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c7bc0bece1c448f8ceec46a4675dd9b" ma:index="11" nillable="true" ma:taxonomy="true" ma:internalName="ic7bc0bece1c448f8ceec46a4675dd9b" ma:taxonomyFieldName="pfDocumenttype" ma:displayName="Documenttype" ma:default="" ma:fieldId="{2c7bc0be-ce1c-448f-8cee-c46a4675dd9b}" ma:sspId="eaf9897b-199b-4c07-af7a-d0a2188f11c6" ma:termSetId="08e72d5c-b052-48bd-8ede-97584e8557c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11480a-9148-4c3f-b97b-789bef2c5e98" elementFormDefault="qualified">
    <xsd:import namespace="http://schemas.microsoft.com/office/2006/documentManagement/types"/>
    <xsd:import namespace="http://schemas.microsoft.com/office/infopath/2007/PartnerControls"/>
    <xsd:element name="_dlc_DocId" ma:index="12" nillable="true" ma:displayName="Waarde van de document-id" ma:description="De waarde van de document-id die aan dit item is toegewezen." ma:internalName="_dlc_DocId" ma:readOnly="true">
      <xsd:simpleType>
        <xsd:restriction base="dms:Text"/>
      </xsd:simpleType>
    </xsd:element>
    <xsd:element name="_dlc_DocIdUrl" ma:index="1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Id blijven behouden" ma:description="Id behouden tijdens toevoegen." ma:hidden="true" ma:internalName="_dlc_DocIdPersistId" ma:readOnly="true">
      <xsd:simpleType>
        <xsd:restriction base="dms:Boolean"/>
      </xsd:simpleType>
    </xsd:element>
    <xsd:element name="TaxCatchAllLabel" ma:index="15" nillable="true" ma:displayName="Taxonomy Catch All Column1" ma:hidden="true" ma:list="{9dc551ab-356e-4f4f-a743-ea7c306433ed}" ma:internalName="TaxCatchAllLabel" ma:readOnly="true" ma:showField="CatchAllDataLabel" ma:web="d611480a-9148-4c3f-b97b-789bef2c5e98">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9dc551ab-356e-4f4f-a743-ea7c306433ed}" ma:internalName="TaxCatchAll" ma:showField="CatchAllData" ma:web="d611480a-9148-4c3f-b97b-789bef2c5e98">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Ondernemingstrefwoorden" ma:fieldId="{23f27201-bee3-471e-b2e7-b64fd8b7ca38}" ma:taxonomyMulti="true" ma:sspId="eaf9897b-199b-4c07-af7a-d0a2188f11c6"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db721d-6907-4b8f-9dee-765d6a074230"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7bc0bece1c448f8ceec46a4675dd9b xmlns="d611480a-9148-4c3f-b97b-789bef2c5e98">
      <Terms xmlns="http://schemas.microsoft.com/office/infopath/2007/PartnerControls"/>
    </ic7bc0bece1c448f8ceec46a4675dd9b>
    <pfBehandelaar xmlns="d611480a-9148-4c3f-b97b-789bef2c5e98">
      <UserInfo>
        <DisplayName/>
        <AccountId xsi:nil="true"/>
        <AccountType/>
      </UserInfo>
    </pfBehandelaar>
    <TaxCatchAll xmlns="d611480a-9148-4c3f-b97b-789bef2c5e98">
      <Value>1</Value>
    </TaxCatchAll>
    <TaxKeywordTaxHTField xmlns="d611480a-9148-4c3f-b97b-789bef2c5e98">
      <Terms xmlns="http://schemas.microsoft.com/office/infopath/2007/PartnerControls"/>
    </TaxKeywordTaxHTField>
    <_dlc_DocId xmlns="d611480a-9148-4c3f-b97b-789bef2c5e98">PF00-532067462-73</_dlc_DocId>
    <_dlc_DocIdUrl xmlns="d611480a-9148-4c3f-b97b-789bef2c5e98">
      <Url>https://fryslan.sharepoint.com/sites/nationaal-park-schiermonnikoog/_layouts/15/DocIdRedir.aspx?ID=PF00-532067462-73</Url>
      <Description>PF00-532067462-73</Description>
    </_dlc_DocIdUrl>
  </documentManagement>
</p:properties>
</file>

<file path=customXml/itemProps1.xml><?xml version="1.0" encoding="utf-8"?>
<ds:datastoreItem xmlns:ds="http://schemas.openxmlformats.org/officeDocument/2006/customXml" ds:itemID="{610F9CED-7C77-4AA6-BA8C-A4627FD19B73}"/>
</file>

<file path=customXml/itemProps2.xml><?xml version="1.0" encoding="utf-8"?>
<ds:datastoreItem xmlns:ds="http://schemas.openxmlformats.org/officeDocument/2006/customXml" ds:itemID="{454FD558-CA00-4019-B8C2-46BFE45AE2F8}">
  <ds:schemaRefs>
    <ds:schemaRef ds:uri="http://schemas.microsoft.com/sharepoint/events"/>
  </ds:schemaRefs>
</ds:datastoreItem>
</file>

<file path=customXml/itemProps3.xml><?xml version="1.0" encoding="utf-8"?>
<ds:datastoreItem xmlns:ds="http://schemas.openxmlformats.org/officeDocument/2006/customXml" ds:itemID="{06C21600-D687-4D2F-A830-8505CC1B096B}">
  <ds:schemaRefs>
    <ds:schemaRef ds:uri="http://schemas.microsoft.com/sharepoint/v3/contenttype/forms"/>
  </ds:schemaRefs>
</ds:datastoreItem>
</file>

<file path=customXml/itemProps4.xml><?xml version="1.0" encoding="utf-8"?>
<ds:datastoreItem xmlns:ds="http://schemas.openxmlformats.org/officeDocument/2006/customXml" ds:itemID="{27E9CA0D-7337-475B-9B83-9D5334D26CF0}">
  <ds:schemaRefs>
    <ds:schemaRef ds:uri="http://schemas.microsoft.com/office/2006/metadata/properties"/>
    <ds:schemaRef ds:uri="http://schemas.microsoft.com/office/infopath/2007/PartnerControls"/>
    <ds:schemaRef ds:uri="d611480a-9148-4c3f-b97b-789bef2c5e9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Blad1</vt:lpstr>
      <vt:lpstr>Blad2</vt:lpstr>
      <vt:lpstr>Blad3</vt:lpstr>
      <vt:lpstr>Blad1!Afdrukbereik</vt:lpstr>
      <vt:lpstr>Blad1!Afdruktitels</vt:lpstr>
    </vt:vector>
  </TitlesOfParts>
  <Company>Provincie Fryslan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Miede331</dc:creator>
  <cp:lastModifiedBy>Erik Gerbrands</cp:lastModifiedBy>
  <cp:lastPrinted>2023-03-31T11:27:19Z</cp:lastPrinted>
  <dcterms:created xsi:type="dcterms:W3CDTF">2014-01-13T14:35:48Z</dcterms:created>
  <dcterms:modified xsi:type="dcterms:W3CDTF">2024-10-13T09:08:05Z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0x010100ACB23D82E564BA4F845A28018CE9564600D06AC4FEC69C6149A1A8B8BE3B337564</vt:lpwstr>
  </property>
  <property fmtid="{D5CDD505-2E9C-101B-9397-08002B2CF9AE}" pid="3" name="g613eed44ffa49e891404850c3b6dc2f">
    <vt:lpwstr>Publyksplein|53d4801f-f4d3-4a06-a693-a9c57cdaffa3</vt:lpwstr>
  </property>
  <property fmtid="{D5CDD505-2E9C-101B-9397-08002B2CF9AE}" pid="4" name="_dlc_DocIdItemGuid">
    <vt:lpwstr>8db38a36-841c-4c82-b30d-0b1a620bc748</vt:lpwstr>
  </property>
  <property fmtid="{D5CDD505-2E9C-101B-9397-08002B2CF9AE}" pid="5" name="TaxKeyword">
    <vt:lpwstr/>
  </property>
  <property fmtid="{D5CDD505-2E9C-101B-9397-08002B2CF9AE}" pid="6" name="pfProvisanummer">
    <vt:lpwstr/>
  </property>
  <property fmtid="{D5CDD505-2E9C-101B-9397-08002B2CF9AE}" pid="7" name="kedeff33abed47288907f9f5e9ba1a74">
    <vt:lpwstr/>
  </property>
  <property fmtid="{D5CDD505-2E9C-101B-9397-08002B2CF9AE}" pid="8" name="pfDocumenttype">
    <vt:lpwstr/>
  </property>
  <property fmtid="{D5CDD505-2E9C-101B-9397-08002B2CF9AE}" pid="9" name="pfTypeRelatie">
    <vt:lpwstr>1;#Publyksplein|53d4801f-f4d3-4a06-a693-a9c57cdaffa3</vt:lpwstr>
  </property>
</Properties>
</file>